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SZMW\Documents\KOPIA\Zamówienia Publiczne\Przetargi 2026\25.2026.TP INWESTOR ZASTĘPCZY\"/>
    </mc:Choice>
  </mc:AlternateContent>
  <xr:revisionPtr revIDLastSave="0" documentId="13_ncr:1_{A973B736-7DE6-41C7-9597-BA04536D50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rkusz1" sheetId="1" r:id="rId1"/>
  </sheets>
  <definedNames>
    <definedName name="_xlnm.Print_Area" localSheetId="0">Arkusz1!$A$1:$F$66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1" i="1" s="1"/>
  <c r="C12" i="1"/>
  <c r="C13" i="1"/>
  <c r="C43" i="1"/>
  <c r="C39" i="1"/>
  <c r="C35" i="1"/>
  <c r="C33" i="1"/>
  <c r="C31" i="1"/>
  <c r="C27" i="1"/>
  <c r="C23" i="1"/>
  <c r="C20" i="1"/>
  <c r="C15" i="1"/>
  <c r="C11" i="1" s="1"/>
  <c r="C14" i="1" l="1"/>
  <c r="F14" i="1" l="1"/>
</calcChain>
</file>

<file path=xl/sharedStrings.xml><?xml version="1.0" encoding="utf-8"?>
<sst xmlns="http://schemas.openxmlformats.org/spreadsheetml/2006/main" count="95" uniqueCount="74">
  <si>
    <t>Zakład radiologii</t>
  </si>
  <si>
    <t>rejestracja</t>
  </si>
  <si>
    <t>call center</t>
  </si>
  <si>
    <t>pomieszczenie porządkowe</t>
  </si>
  <si>
    <t>brudownik</t>
  </si>
  <si>
    <t>CAŁY BUDYNEK powierzchnia użytkowa razem</t>
  </si>
  <si>
    <t>PARTER</t>
  </si>
  <si>
    <t>pow. Użytkowa m2</t>
  </si>
  <si>
    <t>RAZEM</t>
  </si>
  <si>
    <t>korytarz</t>
  </si>
  <si>
    <t>serwerownia</t>
  </si>
  <si>
    <t>I PIETRO</t>
  </si>
  <si>
    <t>PARTER Przychodnia Specjalistyczna</t>
  </si>
  <si>
    <t>I PIĘTRO Szpital Jednodniowy</t>
  </si>
  <si>
    <t>ŁĄCZNIK</t>
  </si>
  <si>
    <t>PRZYCHODNIA SPECJALISTYCZNA</t>
  </si>
  <si>
    <t>Poradnia ortopedyczna</t>
  </si>
  <si>
    <t>Gabinet konsultacyjny</t>
  </si>
  <si>
    <t>Gabinet konsultacyjny 1</t>
  </si>
  <si>
    <t>Gabinet zabiegowy 1</t>
  </si>
  <si>
    <t>Gabinet Konsultacyjny 2</t>
  </si>
  <si>
    <t>Gabinet zabiegowy 2</t>
  </si>
  <si>
    <t>Gabinet konultacyjny</t>
  </si>
  <si>
    <t>Gabinet zabiegowy</t>
  </si>
  <si>
    <t>Poradnia otolaryngologiczna</t>
  </si>
  <si>
    <t>Gabinet badania słuchu</t>
  </si>
  <si>
    <t>Poradnia urologiczna</t>
  </si>
  <si>
    <t>Toaleta</t>
  </si>
  <si>
    <t>Poradnia leczenia ran</t>
  </si>
  <si>
    <t>Poradnia onkologiczna</t>
  </si>
  <si>
    <t>Poradnia chirurgiczna</t>
  </si>
  <si>
    <t>Poradnia chirurgii onkologicznej</t>
  </si>
  <si>
    <t>Gabinet diagnostyczny 1</t>
  </si>
  <si>
    <t>Gabinet diagnostyczny 2</t>
  </si>
  <si>
    <t>Działaność medyczna</t>
  </si>
  <si>
    <t>Poradnia leczenia bólu</t>
  </si>
  <si>
    <t>poczekalnie</t>
  </si>
  <si>
    <t>toalety</t>
  </si>
  <si>
    <t>klatka schodowa</t>
  </si>
  <si>
    <t>magazyny i pomieszczenia techniczne</t>
  </si>
  <si>
    <t>winda</t>
  </si>
  <si>
    <t>działaność pomocnicza</t>
  </si>
  <si>
    <t>części wspólne</t>
  </si>
  <si>
    <t>Szpital Jednodniowy</t>
  </si>
  <si>
    <t>Sala operacyjna 1</t>
  </si>
  <si>
    <t>Sala Operacyjna 2</t>
  </si>
  <si>
    <t>myjnia do zabiegów</t>
  </si>
  <si>
    <t>magazyn</t>
  </si>
  <si>
    <t>Magazyn sprzetu</t>
  </si>
  <si>
    <t xml:space="preserve">Magazyn bielizny </t>
  </si>
  <si>
    <t>magazyn brudny</t>
  </si>
  <si>
    <t>Sala wybudzeń</t>
  </si>
  <si>
    <t>Śluza fartuchowa</t>
  </si>
  <si>
    <t>Pomieszczenie przygotowania pacjenta</t>
  </si>
  <si>
    <t>Magazyn czysty</t>
  </si>
  <si>
    <t>Magazyn jednorazówki</t>
  </si>
  <si>
    <t>PTZ</t>
  </si>
  <si>
    <t>pokój socjalny personelu</t>
  </si>
  <si>
    <t>pomieszczenie higeniczne</t>
  </si>
  <si>
    <t>Pokój socjalny</t>
  </si>
  <si>
    <t>pokój personelu</t>
  </si>
  <si>
    <t>Myjnia po zabiegach</t>
  </si>
  <si>
    <t>Pokój dla rodzin</t>
  </si>
  <si>
    <t>kuchnia</t>
  </si>
  <si>
    <t>pokój przygotowań pacjentów</t>
  </si>
  <si>
    <t>pomieszczenie pielęgniarskie</t>
  </si>
  <si>
    <t>sala wzmożonego nadzoru</t>
  </si>
  <si>
    <t>Gabinet diagnostyczno - zabiegowy</t>
  </si>
  <si>
    <t>pomieszczenie techniczne</t>
  </si>
  <si>
    <t>pomieszczenie do dezynfekcji</t>
  </si>
  <si>
    <t>POGLĄDOWE ZESTAWIENIE POMIESZCZEŃ</t>
  </si>
  <si>
    <t xml:space="preserve">„Przebudowa budynku nr 18 w celu utworzenia Przychodni Specjalistycznej i Szpitala Jednego Dnia”, 
numer projektu FENX.06.01-IP.03-0022/25 </t>
  </si>
  <si>
    <t>Załącznik nr 11A</t>
  </si>
  <si>
    <t>Postępowanie: 25/2026/TP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</si>
</sst>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0" fillId="4" borderId="4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3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1543957</xdr:colOff>
      <xdr:row>57</xdr:row>
      <xdr:rowOff>116114</xdr:rowOff>
    </xdr:from>
    <xdr:to>
      <xdr:col>5</xdr:col>
      <xdr:colOff>162015</xdr:colOff>
      <xdr:row>61</xdr:row>
      <xdr:rowOff>62593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5DCAE47-AFD5-02AC-8EC2-100C6F58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278" y="9831614"/>
          <a:ext cx="5516880" cy="65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view="pageBreakPreview" topLeftCell="A46" zoomScale="60" zoomScaleNormal="70" workbookViewId="0">
      <selection activeCell="G14" sqref="G14"/>
    </sheetView>
  </sheetViews>
  <sheetFormatPr defaultRowHeight="15" x14ac:dyDescent="0.25"/>
  <cols>
    <col min="2" max="2" width="35" bestFit="1" customWidth="1"/>
    <col min="3" max="3" width="17.85546875" bestFit="1" customWidth="1"/>
    <col min="4" max="4" width="10.7109375" bestFit="1" customWidth="1"/>
    <col min="5" max="5" width="35" bestFit="1" customWidth="1"/>
    <col min="6" max="6" width="17.85546875" bestFit="1" customWidth="1"/>
    <col min="7" max="7" width="56.42578125" customWidth="1"/>
  </cols>
  <sheetData>
    <row r="1" spans="1:6" x14ac:dyDescent="0.25">
      <c r="D1" s="24" t="s">
        <v>72</v>
      </c>
      <c r="E1" s="25"/>
      <c r="F1" s="25"/>
    </row>
    <row r="2" spans="1:6" x14ac:dyDescent="0.25">
      <c r="D2" s="25" t="s">
        <v>73</v>
      </c>
      <c r="E2" s="25"/>
      <c r="F2" s="25"/>
    </row>
    <row r="5" spans="1:6" ht="18.75" x14ac:dyDescent="0.3">
      <c r="B5" s="14" t="s">
        <v>70</v>
      </c>
      <c r="C5" s="14"/>
      <c r="D5" s="14"/>
      <c r="E5" s="14"/>
      <c r="F5" s="14"/>
    </row>
    <row r="6" spans="1:6" ht="15.75" x14ac:dyDescent="0.25">
      <c r="A6" s="11"/>
      <c r="B6" s="22" t="s">
        <v>5</v>
      </c>
      <c r="C6" s="16"/>
      <c r="D6" s="16"/>
      <c r="E6" s="16">
        <v>1893</v>
      </c>
      <c r="F6" s="17"/>
    </row>
    <row r="7" spans="1:6" x14ac:dyDescent="0.25">
      <c r="A7" s="11"/>
      <c r="B7" s="23" t="s">
        <v>12</v>
      </c>
      <c r="C7" s="18"/>
      <c r="D7" s="18"/>
      <c r="E7" s="18">
        <v>900</v>
      </c>
      <c r="F7" s="19"/>
    </row>
    <row r="8" spans="1:6" x14ac:dyDescent="0.25">
      <c r="A8" s="11"/>
      <c r="B8" s="23" t="s">
        <v>13</v>
      </c>
      <c r="C8" s="18"/>
      <c r="D8" s="18"/>
      <c r="E8" s="18">
        <v>900</v>
      </c>
      <c r="F8" s="19"/>
    </row>
    <row r="9" spans="1:6" x14ac:dyDescent="0.25">
      <c r="A9" s="11"/>
      <c r="B9" s="23" t="s">
        <v>14</v>
      </c>
      <c r="C9" s="18"/>
      <c r="D9" s="18"/>
      <c r="E9" s="20">
        <v>93</v>
      </c>
      <c r="F9" s="21"/>
    </row>
    <row r="10" spans="1:6" ht="15" customHeight="1" x14ac:dyDescent="0.25">
      <c r="A10" s="12" t="s">
        <v>6</v>
      </c>
      <c r="B10" s="6" t="s">
        <v>15</v>
      </c>
      <c r="C10" s="7" t="s">
        <v>7</v>
      </c>
      <c r="D10" s="15" t="s">
        <v>11</v>
      </c>
      <c r="E10" s="6" t="s">
        <v>43</v>
      </c>
      <c r="F10" s="7" t="s">
        <v>7</v>
      </c>
    </row>
    <row r="11" spans="1:6" ht="15" customHeight="1" x14ac:dyDescent="0.25">
      <c r="A11" s="12"/>
      <c r="B11" s="4" t="s">
        <v>34</v>
      </c>
      <c r="C11" s="5">
        <f>C15+C23+C27+C31+C33+C35+C39+C43+C20</f>
        <v>374.12000000000006</v>
      </c>
      <c r="D11" s="15"/>
      <c r="E11" s="4" t="s">
        <v>34</v>
      </c>
      <c r="F11" s="5">
        <f>F15</f>
        <v>899.99999999999977</v>
      </c>
    </row>
    <row r="12" spans="1:6" ht="15" customHeight="1" x14ac:dyDescent="0.25">
      <c r="A12" s="12"/>
      <c r="B12" s="4" t="s">
        <v>41</v>
      </c>
      <c r="C12" s="5">
        <f>SUM(C46:C49)</f>
        <v>87.53</v>
      </c>
      <c r="D12" s="15"/>
      <c r="E12" s="4"/>
      <c r="F12" s="5"/>
    </row>
    <row r="13" spans="1:6" ht="15" customHeight="1" x14ac:dyDescent="0.25">
      <c r="A13" s="12"/>
      <c r="B13" s="4" t="s">
        <v>42</v>
      </c>
      <c r="C13" s="5">
        <f>SUM(C50:C54)</f>
        <v>438.36</v>
      </c>
      <c r="D13" s="15"/>
      <c r="E13" s="4"/>
      <c r="F13" s="5"/>
    </row>
    <row r="14" spans="1:6" ht="15" customHeight="1" x14ac:dyDescent="0.25">
      <c r="A14" s="12"/>
      <c r="B14" s="4" t="s">
        <v>8</v>
      </c>
      <c r="C14" s="5">
        <f>SUM(C11:C13)</f>
        <v>900.0100000000001</v>
      </c>
      <c r="D14" s="15"/>
      <c r="E14" s="4" t="s">
        <v>8</v>
      </c>
      <c r="F14" s="5">
        <f>SUM(F11:F13)</f>
        <v>899.99999999999977</v>
      </c>
    </row>
    <row r="15" spans="1:6" x14ac:dyDescent="0.25">
      <c r="A15" s="12"/>
      <c r="B15" s="2" t="s">
        <v>16</v>
      </c>
      <c r="C15" s="2">
        <f>SUM(C16:C19)</f>
        <v>75.52000000000001</v>
      </c>
      <c r="D15" s="15"/>
      <c r="E15" s="2" t="s">
        <v>43</v>
      </c>
      <c r="F15" s="2">
        <f>SUM(F16:F49)</f>
        <v>899.99999999999977</v>
      </c>
    </row>
    <row r="16" spans="1:6" x14ac:dyDescent="0.25">
      <c r="A16" s="12"/>
      <c r="B16" s="1" t="s">
        <v>18</v>
      </c>
      <c r="C16" s="1">
        <v>19.600000000000001</v>
      </c>
      <c r="D16" s="15"/>
      <c r="E16" s="1" t="s">
        <v>44</v>
      </c>
      <c r="F16" s="1">
        <v>55.49</v>
      </c>
    </row>
    <row r="17" spans="1:6" x14ac:dyDescent="0.25">
      <c r="A17" s="12"/>
      <c r="B17" s="1" t="s">
        <v>19</v>
      </c>
      <c r="C17" s="1">
        <v>18.16</v>
      </c>
      <c r="D17" s="15"/>
      <c r="E17" s="1" t="s">
        <v>45</v>
      </c>
      <c r="F17" s="1">
        <v>50.02</v>
      </c>
    </row>
    <row r="18" spans="1:6" x14ac:dyDescent="0.25">
      <c r="A18" s="12"/>
      <c r="B18" s="1" t="s">
        <v>20</v>
      </c>
      <c r="C18" s="1">
        <v>19.600000000000001</v>
      </c>
      <c r="D18" s="15"/>
      <c r="E18" s="1" t="s">
        <v>46</v>
      </c>
      <c r="F18" s="1">
        <v>10.199999999999999</v>
      </c>
    </row>
    <row r="19" spans="1:6" x14ac:dyDescent="0.25">
      <c r="A19" s="12"/>
      <c r="B19" s="1" t="s">
        <v>21</v>
      </c>
      <c r="C19" s="1">
        <v>18.16</v>
      </c>
      <c r="D19" s="15"/>
      <c r="E19" s="1" t="s">
        <v>47</v>
      </c>
      <c r="F19" s="1">
        <v>18.670000000000002</v>
      </c>
    </row>
    <row r="20" spans="1:6" x14ac:dyDescent="0.25">
      <c r="A20" s="12"/>
      <c r="B20" s="8" t="s">
        <v>35</v>
      </c>
      <c r="C20" s="2">
        <f>SUM(C21:C22)</f>
        <v>41.7</v>
      </c>
      <c r="D20" s="15"/>
      <c r="E20" s="1" t="s">
        <v>48</v>
      </c>
      <c r="F20" s="1">
        <v>26.36</v>
      </c>
    </row>
    <row r="21" spans="1:6" x14ac:dyDescent="0.25">
      <c r="A21" s="12"/>
      <c r="B21" s="3" t="s">
        <v>22</v>
      </c>
      <c r="C21" s="1">
        <v>21.36</v>
      </c>
      <c r="D21" s="15"/>
      <c r="E21" s="1" t="s">
        <v>49</v>
      </c>
      <c r="F21" s="1">
        <v>7.02</v>
      </c>
    </row>
    <row r="22" spans="1:6" x14ac:dyDescent="0.25">
      <c r="A22" s="12"/>
      <c r="B22" s="3" t="s">
        <v>23</v>
      </c>
      <c r="C22" s="1">
        <v>20.34</v>
      </c>
      <c r="D22" s="15"/>
      <c r="E22" s="1" t="s">
        <v>50</v>
      </c>
      <c r="F22" s="1">
        <v>7.81</v>
      </c>
    </row>
    <row r="23" spans="1:6" x14ac:dyDescent="0.25">
      <c r="A23" s="12"/>
      <c r="B23" s="8" t="s">
        <v>24</v>
      </c>
      <c r="C23" s="2">
        <f>SUM(C24:C26)</f>
        <v>43.31</v>
      </c>
      <c r="D23" s="15"/>
      <c r="E23" s="1" t="s">
        <v>4</v>
      </c>
      <c r="F23" s="1">
        <v>7.81</v>
      </c>
    </row>
    <row r="24" spans="1:6" x14ac:dyDescent="0.25">
      <c r="A24" s="12"/>
      <c r="B24" s="3" t="s">
        <v>22</v>
      </c>
      <c r="C24" s="1">
        <v>17.420000000000002</v>
      </c>
      <c r="D24" s="15"/>
      <c r="E24" s="1" t="s">
        <v>51</v>
      </c>
      <c r="F24" s="1">
        <v>42.43</v>
      </c>
    </row>
    <row r="25" spans="1:6" x14ac:dyDescent="0.25">
      <c r="A25" s="12"/>
      <c r="B25" s="3" t="s">
        <v>23</v>
      </c>
      <c r="C25" s="1">
        <v>15.46</v>
      </c>
      <c r="D25" s="15"/>
      <c r="E25" s="1" t="s">
        <v>52</v>
      </c>
      <c r="F25" s="1">
        <v>22</v>
      </c>
    </row>
    <row r="26" spans="1:6" x14ac:dyDescent="0.25">
      <c r="A26" s="12"/>
      <c r="B26" s="3" t="s">
        <v>25</v>
      </c>
      <c r="C26" s="1">
        <v>10.43</v>
      </c>
      <c r="D26" s="15"/>
      <c r="E26" s="1" t="s">
        <v>61</v>
      </c>
      <c r="F26" s="1">
        <v>15.15</v>
      </c>
    </row>
    <row r="27" spans="1:6" x14ac:dyDescent="0.25">
      <c r="A27" s="12"/>
      <c r="B27" s="8" t="s">
        <v>26</v>
      </c>
      <c r="C27" s="2">
        <f>SUM(C28:C30)</f>
        <v>44.769999999999996</v>
      </c>
      <c r="D27" s="15"/>
      <c r="E27" s="1" t="s">
        <v>53</v>
      </c>
      <c r="F27" s="1">
        <v>6.69</v>
      </c>
    </row>
    <row r="28" spans="1:6" x14ac:dyDescent="0.25">
      <c r="A28" s="12"/>
      <c r="B28" s="3" t="s">
        <v>17</v>
      </c>
      <c r="C28" s="1">
        <v>19.66</v>
      </c>
      <c r="D28" s="15"/>
      <c r="E28" s="1" t="s">
        <v>68</v>
      </c>
      <c r="F28" s="1">
        <v>4.51</v>
      </c>
    </row>
    <row r="29" spans="1:6" x14ac:dyDescent="0.25">
      <c r="A29" s="12"/>
      <c r="B29" s="3" t="s">
        <v>23</v>
      </c>
      <c r="C29" s="1">
        <v>18.22</v>
      </c>
      <c r="D29" s="15"/>
      <c r="E29" s="1" t="s">
        <v>3</v>
      </c>
      <c r="F29" s="1">
        <v>2.2000000000000002</v>
      </c>
    </row>
    <row r="30" spans="1:6" x14ac:dyDescent="0.25">
      <c r="A30" s="12"/>
      <c r="B30" s="3" t="s">
        <v>27</v>
      </c>
      <c r="C30" s="1">
        <v>6.89</v>
      </c>
      <c r="D30" s="15"/>
      <c r="E30" s="1" t="s">
        <v>54</v>
      </c>
      <c r="F30" s="1">
        <v>7.96</v>
      </c>
    </row>
    <row r="31" spans="1:6" x14ac:dyDescent="0.25">
      <c r="A31" s="13"/>
      <c r="B31" s="2" t="s">
        <v>28</v>
      </c>
      <c r="C31" s="2">
        <f>C32</f>
        <v>11.93</v>
      </c>
      <c r="D31" s="15"/>
      <c r="E31" s="1" t="s">
        <v>55</v>
      </c>
      <c r="F31" s="1">
        <v>11.65</v>
      </c>
    </row>
    <row r="32" spans="1:6" x14ac:dyDescent="0.25">
      <c r="A32" s="13"/>
      <c r="B32" s="1" t="s">
        <v>17</v>
      </c>
      <c r="C32" s="1">
        <v>11.93</v>
      </c>
      <c r="D32" s="15"/>
      <c r="E32" s="1" t="s">
        <v>56</v>
      </c>
      <c r="F32" s="1">
        <v>7.33</v>
      </c>
    </row>
    <row r="33" spans="1:6" x14ac:dyDescent="0.25">
      <c r="A33" s="13"/>
      <c r="B33" s="2" t="s">
        <v>29</v>
      </c>
      <c r="C33" s="2">
        <f>C34</f>
        <v>30.27</v>
      </c>
      <c r="D33" s="15"/>
      <c r="E33" s="1" t="s">
        <v>52</v>
      </c>
      <c r="F33" s="1">
        <v>6.23</v>
      </c>
    </row>
    <row r="34" spans="1:6" x14ac:dyDescent="0.25">
      <c r="A34" s="13"/>
      <c r="B34" s="1" t="s">
        <v>17</v>
      </c>
      <c r="C34" s="1">
        <v>30.27</v>
      </c>
      <c r="D34" s="15"/>
      <c r="E34" s="1" t="s">
        <v>57</v>
      </c>
      <c r="F34" s="1">
        <v>9.99</v>
      </c>
    </row>
    <row r="35" spans="1:6" x14ac:dyDescent="0.25">
      <c r="A35" s="13"/>
      <c r="B35" s="2" t="s">
        <v>30</v>
      </c>
      <c r="C35" s="2">
        <f>SUM(C36:C38)</f>
        <v>43.62</v>
      </c>
      <c r="D35" s="15"/>
      <c r="E35" s="1" t="s">
        <v>58</v>
      </c>
      <c r="F35" s="1">
        <v>3.71</v>
      </c>
    </row>
    <row r="36" spans="1:6" x14ac:dyDescent="0.25">
      <c r="A36" s="13"/>
      <c r="B36" s="1" t="s">
        <v>18</v>
      </c>
      <c r="C36" s="1">
        <v>12.7</v>
      </c>
      <c r="D36" s="15"/>
      <c r="E36" s="1" t="s">
        <v>59</v>
      </c>
      <c r="F36" s="1">
        <v>11.55</v>
      </c>
    </row>
    <row r="37" spans="1:6" x14ac:dyDescent="0.25">
      <c r="A37" s="13"/>
      <c r="B37" s="1" t="s">
        <v>19</v>
      </c>
      <c r="C37" s="1">
        <v>18.22</v>
      </c>
      <c r="D37" s="15"/>
      <c r="E37" s="1" t="s">
        <v>60</v>
      </c>
      <c r="F37" s="1">
        <v>11.93</v>
      </c>
    </row>
    <row r="38" spans="1:6" x14ac:dyDescent="0.25">
      <c r="A38" s="13"/>
      <c r="B38" s="1" t="s">
        <v>20</v>
      </c>
      <c r="C38" s="1">
        <v>12.7</v>
      </c>
      <c r="D38" s="15"/>
      <c r="E38" s="1" t="s">
        <v>69</v>
      </c>
      <c r="F38" s="1">
        <v>8.02</v>
      </c>
    </row>
    <row r="39" spans="1:6" x14ac:dyDescent="0.25">
      <c r="A39" s="13"/>
      <c r="B39" s="2" t="s">
        <v>31</v>
      </c>
      <c r="C39" s="2">
        <f>SUM(C40:C42)</f>
        <v>51.4</v>
      </c>
      <c r="D39" s="15"/>
      <c r="E39" s="1" t="s">
        <v>3</v>
      </c>
      <c r="F39" s="1">
        <v>6.36</v>
      </c>
    </row>
    <row r="40" spans="1:6" x14ac:dyDescent="0.25">
      <c r="A40" s="13"/>
      <c r="B40" s="1" t="s">
        <v>18</v>
      </c>
      <c r="C40" s="1">
        <v>12.7</v>
      </c>
      <c r="D40" s="15"/>
      <c r="E40" s="1" t="s">
        <v>37</v>
      </c>
      <c r="F40" s="1">
        <v>60</v>
      </c>
    </row>
    <row r="41" spans="1:6" x14ac:dyDescent="0.25">
      <c r="A41" s="13"/>
      <c r="B41" s="1" t="s">
        <v>19</v>
      </c>
      <c r="C41" s="1">
        <v>18.22</v>
      </c>
      <c r="D41" s="15"/>
      <c r="E41" s="1" t="s">
        <v>62</v>
      </c>
      <c r="F41" s="1">
        <v>11.94</v>
      </c>
    </row>
    <row r="42" spans="1:6" x14ac:dyDescent="0.25">
      <c r="A42" s="13"/>
      <c r="B42" s="1" t="s">
        <v>20</v>
      </c>
      <c r="C42" s="1">
        <v>20.48</v>
      </c>
      <c r="D42" s="15"/>
      <c r="E42" s="1" t="s">
        <v>40</v>
      </c>
      <c r="F42" s="1">
        <v>5</v>
      </c>
    </row>
    <row r="43" spans="1:6" x14ac:dyDescent="0.25">
      <c r="A43" s="13"/>
      <c r="B43" s="2" t="s">
        <v>0</v>
      </c>
      <c r="C43" s="2">
        <f>SUM(C44:C45)</f>
        <v>31.6</v>
      </c>
      <c r="D43" s="15"/>
      <c r="E43" s="1" t="s">
        <v>63</v>
      </c>
      <c r="F43" s="1">
        <v>9.6300000000000008</v>
      </c>
    </row>
    <row r="44" spans="1:6" x14ac:dyDescent="0.25">
      <c r="A44" s="13"/>
      <c r="B44" s="1" t="s">
        <v>32</v>
      </c>
      <c r="C44" s="1">
        <v>15.8</v>
      </c>
      <c r="D44" s="15"/>
      <c r="E44" s="1" t="s">
        <v>64</v>
      </c>
      <c r="F44" s="1">
        <v>8.07</v>
      </c>
    </row>
    <row r="45" spans="1:6" x14ac:dyDescent="0.25">
      <c r="A45" s="13"/>
      <c r="B45" s="1" t="s">
        <v>33</v>
      </c>
      <c r="C45" s="1">
        <v>15.8</v>
      </c>
      <c r="D45" s="15"/>
      <c r="E45" s="1" t="s">
        <v>65</v>
      </c>
      <c r="F45" s="1">
        <v>8.94</v>
      </c>
    </row>
    <row r="46" spans="1:6" x14ac:dyDescent="0.25">
      <c r="A46" s="13"/>
      <c r="B46" s="1" t="s">
        <v>1</v>
      </c>
      <c r="C46" s="1">
        <v>28</v>
      </c>
      <c r="D46" s="15"/>
      <c r="E46" s="1" t="s">
        <v>66</v>
      </c>
      <c r="F46" s="1">
        <v>99.18</v>
      </c>
    </row>
    <row r="47" spans="1:6" x14ac:dyDescent="0.25">
      <c r="A47" s="13"/>
      <c r="B47" s="1" t="s">
        <v>2</v>
      </c>
      <c r="C47" s="1">
        <v>14</v>
      </c>
      <c r="D47" s="15"/>
      <c r="E47" s="1" t="s">
        <v>4</v>
      </c>
      <c r="F47" s="1">
        <v>4.68</v>
      </c>
    </row>
    <row r="48" spans="1:6" x14ac:dyDescent="0.25">
      <c r="A48" s="13"/>
      <c r="B48" s="1" t="s">
        <v>39</v>
      </c>
      <c r="C48" s="1">
        <v>39.17</v>
      </c>
      <c r="D48" s="15"/>
      <c r="E48" s="1" t="s">
        <v>67</v>
      </c>
      <c r="F48" s="1">
        <v>12.38</v>
      </c>
    </row>
    <row r="49" spans="1:6" x14ac:dyDescent="0.25">
      <c r="A49" s="13"/>
      <c r="B49" s="1" t="s">
        <v>10</v>
      </c>
      <c r="C49" s="1">
        <v>6.36</v>
      </c>
      <c r="D49" s="15"/>
      <c r="E49" s="1" t="s">
        <v>9</v>
      </c>
      <c r="F49" s="1">
        <v>319.08999999999997</v>
      </c>
    </row>
    <row r="50" spans="1:6" x14ac:dyDescent="0.25">
      <c r="A50" s="13"/>
      <c r="B50" s="1" t="s">
        <v>36</v>
      </c>
      <c r="C50" s="1">
        <v>52.19</v>
      </c>
    </row>
    <row r="51" spans="1:6" x14ac:dyDescent="0.25">
      <c r="A51" s="13"/>
      <c r="B51" s="1" t="s">
        <v>37</v>
      </c>
      <c r="C51" s="1">
        <v>58</v>
      </c>
    </row>
    <row r="52" spans="1:6" x14ac:dyDescent="0.25">
      <c r="A52" s="13"/>
      <c r="B52" s="1" t="s">
        <v>38</v>
      </c>
      <c r="C52" s="1">
        <v>28</v>
      </c>
    </row>
    <row r="53" spans="1:6" x14ac:dyDescent="0.25">
      <c r="A53" s="13"/>
      <c r="B53" s="1" t="s">
        <v>40</v>
      </c>
      <c r="C53" s="1">
        <v>5</v>
      </c>
    </row>
    <row r="54" spans="1:6" x14ac:dyDescent="0.25">
      <c r="A54" s="13"/>
      <c r="B54" s="1" t="s">
        <v>9</v>
      </c>
      <c r="C54" s="1">
        <v>295.17</v>
      </c>
    </row>
    <row r="57" spans="1:6" x14ac:dyDescent="0.25">
      <c r="B57" s="9" t="s">
        <v>71</v>
      </c>
      <c r="C57" s="10"/>
      <c r="D57" s="10"/>
      <c r="E57" s="10"/>
      <c r="F57" s="10"/>
    </row>
    <row r="58" spans="1:6" x14ac:dyDescent="0.25">
      <c r="B58" s="10"/>
      <c r="C58" s="10"/>
      <c r="D58" s="10"/>
      <c r="E58" s="10"/>
      <c r="F58" s="10"/>
    </row>
    <row r="59" spans="1:6" x14ac:dyDescent="0.25">
      <c r="B59" s="10"/>
      <c r="C59" s="10"/>
      <c r="D59" s="10"/>
      <c r="E59" s="10"/>
      <c r="F59" s="10"/>
    </row>
    <row r="60" spans="1:6" x14ac:dyDescent="0.25">
      <c r="B60" s="10"/>
      <c r="C60" s="10"/>
      <c r="D60" s="10"/>
      <c r="E60" s="10"/>
      <c r="F60" s="10"/>
    </row>
    <row r="61" spans="1:6" x14ac:dyDescent="0.25">
      <c r="B61" s="10"/>
      <c r="C61" s="10"/>
      <c r="D61" s="10"/>
      <c r="E61" s="10"/>
      <c r="F61" s="10"/>
    </row>
    <row r="62" spans="1:6" x14ac:dyDescent="0.25">
      <c r="B62" s="10"/>
      <c r="C62" s="10"/>
      <c r="D62" s="10"/>
      <c r="E62" s="10"/>
      <c r="F62" s="10"/>
    </row>
    <row r="63" spans="1:6" x14ac:dyDescent="0.25">
      <c r="B63" s="10"/>
      <c r="C63" s="10"/>
      <c r="D63" s="10"/>
      <c r="E63" s="10"/>
      <c r="F63" s="10"/>
    </row>
    <row r="64" spans="1:6" x14ac:dyDescent="0.25">
      <c r="B64" s="10"/>
      <c r="C64" s="10"/>
      <c r="D64" s="10"/>
      <c r="E64" s="10"/>
      <c r="F64" s="10"/>
    </row>
    <row r="65" spans="2:6" x14ac:dyDescent="0.25">
      <c r="B65" s="10"/>
      <c r="C65" s="10"/>
      <c r="D65" s="10"/>
      <c r="E65" s="10"/>
      <c r="F65" s="10"/>
    </row>
  </sheetData>
  <mergeCells count="15">
    <mergeCell ref="D1:F1"/>
    <mergeCell ref="D2:F2"/>
    <mergeCell ref="B57:F65"/>
    <mergeCell ref="A6:A9"/>
    <mergeCell ref="A10:A54"/>
    <mergeCell ref="B5:F5"/>
    <mergeCell ref="D10:D49"/>
    <mergeCell ref="E6:F6"/>
    <mergeCell ref="E7:F7"/>
    <mergeCell ref="E8:F8"/>
    <mergeCell ref="E9:F9"/>
    <mergeCell ref="B6:D6"/>
    <mergeCell ref="B7:D7"/>
    <mergeCell ref="B8:D8"/>
    <mergeCell ref="B9:D9"/>
  </mergeCells>
  <phoneticPr fontId="1" type="noConversion"/>
  <pageMargins left="0.7" right="0.7" top="0.75" bottom="0.75" header="0.511811023622047" footer="0.511811023622047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 Radzik</dc:creator>
  <dc:description/>
  <cp:lastModifiedBy>7SZMW</cp:lastModifiedBy>
  <cp:revision>1</cp:revision>
  <cp:lastPrinted>2026-01-15T10:14:44Z</cp:lastPrinted>
  <dcterms:created xsi:type="dcterms:W3CDTF">2024-12-04T11:28:00Z</dcterms:created>
  <dcterms:modified xsi:type="dcterms:W3CDTF">2026-01-15T10:14:56Z</dcterms:modified>
  <dc:language>pl-PL</dc:language>
</cp:coreProperties>
</file>