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SZMW\Documents\KOPIA\Zamówienia Publiczne\Przetargi 2026\130.2026.TP PATOMORFOLOGIA\"/>
    </mc:Choice>
  </mc:AlternateContent>
  <xr:revisionPtr revIDLastSave="0" documentId="13_ncr:1_{A0D21316-C73E-4768-BD2F-0A500ECB7C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-3" sheetId="2" r:id="rId1"/>
  </sheets>
  <definedNames>
    <definedName name="_xlnm.Print_Area" localSheetId="0">'1-3'!$A$2:$J$65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2" l="1"/>
  <c r="H11" i="2" s="1"/>
  <c r="G20" i="2"/>
  <c r="G21" i="2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8" i="2"/>
  <c r="H8" i="2" s="1"/>
  <c r="G9" i="2"/>
  <c r="H9" i="2" s="1"/>
  <c r="G10" i="2"/>
  <c r="H10" i="2" s="1"/>
  <c r="G12" i="2"/>
  <c r="H12" i="2" s="1"/>
  <c r="G13" i="2"/>
  <c r="H13" i="2" s="1"/>
  <c r="G14" i="2"/>
  <c r="H14" i="2" s="1"/>
  <c r="G63" i="2"/>
  <c r="G64" i="2" s="1"/>
  <c r="G19" i="2"/>
  <c r="H19" i="2" s="1"/>
  <c r="G7" i="2"/>
  <c r="G15" i="2" l="1"/>
  <c r="G57" i="2"/>
  <c r="H20" i="2"/>
  <c r="H7" i="2"/>
  <c r="H63" i="2"/>
  <c r="H64" i="2" s="1"/>
  <c r="H21" i="2"/>
  <c r="H15" i="2" l="1"/>
  <c r="H57" i="2"/>
</calcChain>
</file>

<file path=xl/sharedStrings.xml><?xml version="1.0" encoding="utf-8"?>
<sst xmlns="http://schemas.openxmlformats.org/spreadsheetml/2006/main" count="230" uniqueCount="110">
  <si>
    <t>Nr poz.</t>
  </si>
  <si>
    <t>Przedmiot zamówienia</t>
  </si>
  <si>
    <t>J.m</t>
  </si>
  <si>
    <t>Ilość</t>
  </si>
  <si>
    <t>Cena netto</t>
  </si>
  <si>
    <t>St. VAT</t>
  </si>
  <si>
    <t>Wart. netto</t>
  </si>
  <si>
    <t>Wart. brutto</t>
  </si>
  <si>
    <t>ID i adres hurtowni</t>
  </si>
  <si>
    <t>1</t>
  </si>
  <si>
    <t>Żyletki do mikrotomu, do materiałów twardych  do wtórnego wykorzystania, dł. 80 mmm, wys. 8mm, kąt 35°, kompatybilne z uchwytem F-80 MINI będącego na wyposażeniu 7 Szpitala MW, op. * 50 szt.</t>
  </si>
  <si>
    <t>op.</t>
  </si>
  <si>
    <t>8 %</t>
  </si>
  <si>
    <t>op</t>
  </si>
  <si>
    <t>8%</t>
  </si>
  <si>
    <t>op/1szt</t>
  </si>
  <si>
    <t>3</t>
  </si>
  <si>
    <t>4</t>
  </si>
  <si>
    <t>Szkiełka podstawowe do drukarek szlifowane, pod kątem 45 st, z pochłaniaczem wilgoci, ułożone poziomo op. 50 szt.</t>
  </si>
  <si>
    <t>5</t>
  </si>
  <si>
    <t>Ostrze autopsyjne standard kompatybilne do będącego na wyposażeniu 7Szpitala MW uchwytu F130 * 50 szt.</t>
  </si>
  <si>
    <t>6</t>
  </si>
  <si>
    <t>Marker do opisywania kaset do zatapiania i szkiełek podstawowych, odporny na rozpuszczalniki</t>
  </si>
  <si>
    <t>szt.</t>
  </si>
  <si>
    <t>23 %</t>
  </si>
  <si>
    <t>Razem</t>
  </si>
  <si>
    <t>xxxx</t>
  </si>
  <si>
    <t>Gąbki biopsyjne o wymiarze 30 x 25 x 1mm * 500 szt. /niebieskie/</t>
  </si>
  <si>
    <t>Odwapniacz do kości 0,5 litr. (szybki)</t>
  </si>
  <si>
    <t>8</t>
  </si>
  <si>
    <t>9</t>
  </si>
  <si>
    <t>Pudełka do archiwizacji bloczków parafinowych (kartonowe), do samodzielnego złożenia.</t>
  </si>
  <si>
    <t>11</t>
  </si>
  <si>
    <t>Szkiełka adhezyjne do immunohistochemii, z pochłaniaczem wilgoci, ułożone poziomo * 72 szt.</t>
  </si>
  <si>
    <t>15</t>
  </si>
  <si>
    <t>Szkiełka nakrywkowe z pochłaniaczem wilgoci, ułożone pionowo 24mmx32mm * 100 szt.</t>
  </si>
  <si>
    <t>16</t>
  </si>
  <si>
    <t>Szkiełka nakrywkowe z pochłaniaczem wilgoci, ułożone pionowo 24mmx40mm * 100 szt.</t>
  </si>
  <si>
    <t>17</t>
  </si>
  <si>
    <t>Szkiełka nakrywkowe z pochłaniaczem wilgoci, ułożone pionowo 24mmx55mm * 100 szt.</t>
  </si>
  <si>
    <t>18</t>
  </si>
  <si>
    <t>Szkiełka nakrywkowe z pochłaniaczem wilgoci, ułożone pionowo 24mmx60mm * 100 szt.</t>
  </si>
  <si>
    <t>19</t>
  </si>
  <si>
    <t>Środek do czyszczenia mikrotomów i zatapiarek</t>
  </si>
  <si>
    <t>Żyletki do mikrotomu, do materiałów twardych  do wtórnego wykorzystania, dł. 80 mmm, wys. 8mm, kąt 35°, op. * 50 szt.</t>
  </si>
  <si>
    <t>Żyletki do mikrotomu, A35, dł. 80 mmm, wys. 8mm, kąt 35°, op. * 50 szt.</t>
  </si>
  <si>
    <t>Żyletki do mikrotomu, do materiałów twardych  do wtórnego wykorzystania, A35HR, dł. 80 mmm, wys. 8mm, kąt 35°, op. * 50 szt.</t>
  </si>
  <si>
    <t>20</t>
  </si>
  <si>
    <t>Żyletki do kriostatu, op. * 20 szt.</t>
  </si>
  <si>
    <t>21</t>
  </si>
  <si>
    <t>Acetonum płyn * 1 litr</t>
  </si>
  <si>
    <t>22</t>
  </si>
  <si>
    <t>Cytofix – utrwalacz do badań cytologicznych 150 ml</t>
  </si>
  <si>
    <t>23</t>
  </si>
  <si>
    <t>Hematoksylina Mayera   płyn * 1 litr.</t>
  </si>
  <si>
    <t>24</t>
  </si>
  <si>
    <t>Hematoksylina Harisa   płyn * 1 litr.</t>
  </si>
  <si>
    <t>25</t>
  </si>
  <si>
    <t>Ksylen Cz.d. * 5 litr, metalowe opakowania</t>
  </si>
  <si>
    <t>Medium do zaklejania preparatów mikroskopowych o niskiej gęstości rekomendowane do zaklejania automatycznego op. 500 ml</t>
  </si>
  <si>
    <t>Zestaw tuszy do oznaczania linii cięcia-7 kolorów w statywie – zielony, żółty, czarny, czerwony, niebieski, pomarańczowy, liliowy op. 7 x 50 ml</t>
  </si>
  <si>
    <t>23%</t>
  </si>
  <si>
    <t>26</t>
  </si>
  <si>
    <t>Medium do zaklejania preparatu na bazie ksylenu 500 ml</t>
  </si>
  <si>
    <t>27</t>
  </si>
  <si>
    <t>Odczynnik do standardowego barwienia Papanicollaou – Orange * 1l , do barwienia automatycznego</t>
  </si>
  <si>
    <t>28</t>
  </si>
  <si>
    <t>Odczynnik do standardowego barwienia Papanicollaou – EA * 1 l, do barwienia automatycznego</t>
  </si>
  <si>
    <t>29</t>
  </si>
  <si>
    <t xml:space="preserve">Parafina  z dodatkiem uplastyczniaczy  o temp. opn.  56ºC– do 58ºC * 10 kg     </t>
  </si>
  <si>
    <t>30</t>
  </si>
  <si>
    <t>Żel do kriostatu</t>
  </si>
  <si>
    <t>32</t>
  </si>
  <si>
    <t>Zestaw odczynników do szybkiej diagnostyki histochemicznej Alcjan Blue P.A.S ph 2,5, do wykrywania kwaśnych i neutralnych mucyn i węglowodanów, op. na 100 testów**</t>
  </si>
  <si>
    <t>33</t>
  </si>
  <si>
    <t>Zestaw odczynników do szybkiej diagnostyki histochemicznej MASSON TRICHROME, do diagnostyki zmian w tkankach łącznych, op. na 100 testów**</t>
  </si>
  <si>
    <t>34</t>
  </si>
  <si>
    <t>Zestaw odczynników do szybkiej diagnostyki histochemicznej MUCIKARMIN, zestaw diagnostyczny, op. na 100 testów**</t>
  </si>
  <si>
    <t>35</t>
  </si>
  <si>
    <t>Zestaw odczynników do szybkiej diagnostyki histochemicznej Grocott, do diagnostyki infekcji grzybiczych, op. na 100 testów**</t>
  </si>
  <si>
    <t>36</t>
  </si>
  <si>
    <t>Zestaw odczynników do szybkiej diagnostyki histochemicznej Żelazo koloidowe, do diagnostyki zmian w tkankach łącznych, op. na 100 testów**</t>
  </si>
  <si>
    <t>37</t>
  </si>
  <si>
    <t>Zestaw odczynników do szybkiej diagnostyki histochemicznej Masson Fontana,  do diagnostyki zmian melanocytarnych, op. na 100 testów**</t>
  </si>
  <si>
    <t>38</t>
  </si>
  <si>
    <t>Zestaw odczynników do szybkiej diagnostyki histochemicznej Mucykarmin, do wykrywania kwaśnych mukopolisacharydów, op. na 100 testów**</t>
  </si>
  <si>
    <t>Zestaw odczynników do szybkiej diagnostyki histochemicznej, do oznaczania tkanek miękkich Movat^s Pentachrome, op. na 100 testów**</t>
  </si>
  <si>
    <t>Zestaw odczynników do szybkiej diagnostyki histochemicznej, do diagnostyki włókien sprężystych Reticulin, op. na 100 testów**</t>
  </si>
  <si>
    <t>Zestaw odczynników do szybkiej diagnostyki histochemicznej, do diagnostyki amyloidu, op. na 100 testów**</t>
  </si>
  <si>
    <t>Zestaw odczynników do szybkiej diagnostyki histochemicznej Giemza, do diagnostyki H. Pylori op. na 100 testów**</t>
  </si>
  <si>
    <t>** Zamawiający wymaga instrukcji w języku polskim</t>
  </si>
  <si>
    <t>Zestaw do przygotowanaia cytobloków parafinowych z materiałów cytologicznych, skąpokomórkowych, op. na 50 procedur</t>
  </si>
  <si>
    <t>2</t>
  </si>
  <si>
    <t>7</t>
  </si>
  <si>
    <t>10</t>
  </si>
  <si>
    <t>12</t>
  </si>
  <si>
    <t>13</t>
  </si>
  <si>
    <t>14</t>
  </si>
  <si>
    <t>31</t>
  </si>
  <si>
    <t>Producent</t>
  </si>
  <si>
    <t>Kasetka do drukarki Pi Smart Cassette Printers o wym. 40 mm x 29 mm x 6 mm, z gładkim polem do opisu, op. 2000 szt</t>
  </si>
  <si>
    <t>Pudełka do archiwizacji preparatów (kartonowe) do samodzielnego złożenia.</t>
  </si>
  <si>
    <t>Taśma do automatycznej drukarki kasetek PYRAMID P51001-E będącej na wyposażeniu zakładu</t>
  </si>
  <si>
    <t>Labels papier, nalepki na rolce kompatybilne z drukarką etykiet na szkiełka SLIDEBEL DUO posiadaną na wyposażeniu zakładu</t>
  </si>
  <si>
    <t>Płyn 5L do czyszczenia kasetek, współpracujący z procesorem tkankowym MAGNUS będacym na wyposażeniu zakładu</t>
  </si>
  <si>
    <t>Preparat op/5L przeznaczony do automatycznej barwiarki preparatów śródoperacyjnych PRESTO PRO będacej na wyposażeniu zakładu</t>
  </si>
  <si>
    <t>CZĘŚĆ 1</t>
  </si>
  <si>
    <t>CZĘŚĆ 2</t>
  </si>
  <si>
    <t>CZĘŚĆ 3</t>
  </si>
  <si>
    <t>Załącznik nr 5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</si>
</sst>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\ #,##0.00&quot; zł &quot;;\-#,##0.00&quot; zł &quot;;&quot; -&quot;#&quot; zł &quot;;@\ "/>
  </numFmts>
  <fonts count="13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sz val="11"/>
      <color rgb="FF000000"/>
      <name val="Calibri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1"/>
      <name val="Arial1"/>
      <charset val="238"/>
    </font>
    <font>
      <b/>
      <sz val="10"/>
      <color rgb="FF0000FF"/>
      <name val="Verdana"/>
      <family val="2"/>
      <charset val="238"/>
    </font>
    <font>
      <sz val="11"/>
      <color rgb="FFFF0000"/>
      <name val="Arial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/>
    <xf numFmtId="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8" fillId="0" borderId="4" xfId="0" applyNumberFormat="1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6" fillId="0" borderId="2" xfId="0" applyFont="1" applyBorder="1" applyAlignment="1">
      <alignment wrapText="1"/>
    </xf>
    <xf numFmtId="4" fontId="8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6">
    <cellStyle name="Heading 3" xfId="1" xr:uid="{00000000-0005-0000-0000-000000000000}"/>
    <cellStyle name="Nagłówek 1" xfId="2" xr:uid="{00000000-0005-0000-0000-000001000000}"/>
    <cellStyle name="Normal 2" xfId="3" xr:uid="{00000000-0005-0000-0000-000002000000}"/>
    <cellStyle name="Normalny" xfId="0" builtinId="0"/>
    <cellStyle name="Result 1" xfId="4" xr:uid="{00000000-0005-0000-0000-000004000000}"/>
    <cellStyle name="Wynik2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5"/>
  <sheetViews>
    <sheetView tabSelected="1" view="pageBreakPreview" zoomScale="60" zoomScaleNormal="84" zoomScalePageLayoutView="59" workbookViewId="0">
      <selection activeCell="M7" sqref="M7"/>
    </sheetView>
  </sheetViews>
  <sheetFormatPr defaultColWidth="10.75" defaultRowHeight="14.25"/>
  <cols>
    <col min="1" max="1" width="5.875" customWidth="1"/>
    <col min="2" max="2" width="64.5" style="1" customWidth="1"/>
    <col min="3" max="3" width="14.75" style="2" customWidth="1"/>
    <col min="4" max="4" width="13.25" style="2" customWidth="1"/>
    <col min="5" max="5" width="13.625" style="3" customWidth="1"/>
    <col min="6" max="6" width="13.625" customWidth="1"/>
    <col min="7" max="7" width="16.375" customWidth="1"/>
    <col min="8" max="8" width="15.125" customWidth="1"/>
    <col min="9" max="9" width="19.125" customWidth="1"/>
    <col min="10" max="10" width="20.25" style="2" customWidth="1"/>
  </cols>
  <sheetData>
    <row r="2" spans="1:10" ht="43.5" customHeight="1">
      <c r="A2" s="57" t="s">
        <v>109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43.5" customHeight="1">
      <c r="A3" s="58" t="s">
        <v>109</v>
      </c>
      <c r="B3" s="58"/>
      <c r="C3" s="58"/>
      <c r="D3" s="58"/>
      <c r="E3" s="58"/>
      <c r="F3" s="58"/>
      <c r="G3" s="58"/>
      <c r="H3" s="58"/>
      <c r="I3" s="58"/>
      <c r="J3" s="58"/>
    </row>
    <row r="4" spans="1:10">
      <c r="A4" s="4"/>
      <c r="B4" s="5"/>
      <c r="C4" s="4"/>
      <c r="D4" s="4"/>
      <c r="E4" s="4"/>
      <c r="F4" s="4"/>
      <c r="G4" s="4"/>
      <c r="H4" s="4"/>
      <c r="I4" s="4"/>
      <c r="J4" s="4"/>
    </row>
    <row r="5" spans="1:10" ht="27" customHeight="1">
      <c r="A5" s="59" t="s">
        <v>106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25.5">
      <c r="A6" s="6" t="s">
        <v>0</v>
      </c>
      <c r="B6" s="7" t="s">
        <v>1</v>
      </c>
      <c r="C6" s="7" t="s">
        <v>2</v>
      </c>
      <c r="D6" s="8" t="s">
        <v>3</v>
      </c>
      <c r="E6" s="9" t="s">
        <v>4</v>
      </c>
      <c r="F6" s="10" t="s">
        <v>5</v>
      </c>
      <c r="G6" s="7" t="s">
        <v>6</v>
      </c>
      <c r="H6" s="7" t="s">
        <v>7</v>
      </c>
      <c r="I6" s="11" t="s">
        <v>8</v>
      </c>
      <c r="J6" s="7" t="s">
        <v>99</v>
      </c>
    </row>
    <row r="7" spans="1:10" ht="51.75" customHeight="1">
      <c r="A7" s="12" t="s">
        <v>9</v>
      </c>
      <c r="B7" s="13" t="s">
        <v>10</v>
      </c>
      <c r="C7" s="14" t="s">
        <v>11</v>
      </c>
      <c r="D7" s="15">
        <v>10</v>
      </c>
      <c r="E7" s="14">
        <v>0</v>
      </c>
      <c r="F7" s="12" t="s">
        <v>12</v>
      </c>
      <c r="G7" s="14">
        <f>D7*E7</f>
        <v>0</v>
      </c>
      <c r="H7" s="14">
        <f>G7*1.08</f>
        <v>0</v>
      </c>
      <c r="I7" s="16"/>
      <c r="J7" s="14"/>
    </row>
    <row r="8" spans="1:10" ht="30" customHeight="1">
      <c r="A8" s="12" t="s">
        <v>92</v>
      </c>
      <c r="B8" s="56" t="s">
        <v>105</v>
      </c>
      <c r="C8" s="14" t="s">
        <v>13</v>
      </c>
      <c r="D8" s="15">
        <v>20</v>
      </c>
      <c r="E8" s="14">
        <v>0</v>
      </c>
      <c r="F8" s="12" t="s">
        <v>14</v>
      </c>
      <c r="G8" s="14">
        <f t="shared" ref="G8:G14" si="0">D8*E8</f>
        <v>0</v>
      </c>
      <c r="H8" s="14">
        <f t="shared" ref="H8:H14" si="1">G8*1.08</f>
        <v>0</v>
      </c>
      <c r="I8" s="16"/>
      <c r="J8" s="14"/>
    </row>
    <row r="9" spans="1:10" ht="28.5" customHeight="1">
      <c r="A9" s="12" t="s">
        <v>16</v>
      </c>
      <c r="B9" s="56" t="s">
        <v>103</v>
      </c>
      <c r="C9" s="14" t="s">
        <v>15</v>
      </c>
      <c r="D9" s="15">
        <v>25</v>
      </c>
      <c r="E9" s="14">
        <v>0</v>
      </c>
      <c r="F9" s="12" t="s">
        <v>61</v>
      </c>
      <c r="G9" s="14">
        <f t="shared" si="0"/>
        <v>0</v>
      </c>
      <c r="H9" s="14">
        <f t="shared" si="1"/>
        <v>0</v>
      </c>
      <c r="I9" s="16"/>
      <c r="J9" s="14"/>
    </row>
    <row r="10" spans="1:10" ht="24.75" customHeight="1">
      <c r="A10" s="12" t="s">
        <v>17</v>
      </c>
      <c r="B10" s="56" t="s">
        <v>104</v>
      </c>
      <c r="C10" s="14" t="s">
        <v>13</v>
      </c>
      <c r="D10" s="15">
        <v>50</v>
      </c>
      <c r="E10" s="14">
        <v>0</v>
      </c>
      <c r="F10" s="12" t="s">
        <v>14</v>
      </c>
      <c r="G10" s="14">
        <f t="shared" si="0"/>
        <v>0</v>
      </c>
      <c r="H10" s="14">
        <f t="shared" si="1"/>
        <v>0</v>
      </c>
      <c r="I10" s="16"/>
      <c r="J10" s="14"/>
    </row>
    <row r="11" spans="1:10" ht="24.75" customHeight="1">
      <c r="A11" s="12" t="s">
        <v>19</v>
      </c>
      <c r="B11" s="56" t="s">
        <v>102</v>
      </c>
      <c r="C11" s="14" t="s">
        <v>13</v>
      </c>
      <c r="D11" s="15">
        <v>30</v>
      </c>
      <c r="E11" s="14">
        <v>0</v>
      </c>
      <c r="F11" s="12" t="s">
        <v>61</v>
      </c>
      <c r="G11" s="14">
        <f t="shared" si="0"/>
        <v>0</v>
      </c>
      <c r="H11" s="14">
        <f t="shared" si="1"/>
        <v>0</v>
      </c>
      <c r="I11" s="16"/>
      <c r="J11" s="14"/>
    </row>
    <row r="12" spans="1:10" ht="25.5">
      <c r="A12" s="12" t="s">
        <v>21</v>
      </c>
      <c r="B12" s="13" t="s">
        <v>100</v>
      </c>
      <c r="C12" s="14" t="s">
        <v>11</v>
      </c>
      <c r="D12" s="15">
        <v>40</v>
      </c>
      <c r="E12" s="14">
        <v>0</v>
      </c>
      <c r="F12" s="12" t="s">
        <v>12</v>
      </c>
      <c r="G12" s="14">
        <f t="shared" si="0"/>
        <v>0</v>
      </c>
      <c r="H12" s="14">
        <f t="shared" si="1"/>
        <v>0</v>
      </c>
      <c r="I12" s="14"/>
      <c r="J12" s="14"/>
    </row>
    <row r="13" spans="1:10" ht="25.5">
      <c r="A13" s="12" t="s">
        <v>93</v>
      </c>
      <c r="B13" s="13" t="s">
        <v>18</v>
      </c>
      <c r="C13" s="14" t="s">
        <v>11</v>
      </c>
      <c r="D13" s="15">
        <v>1000</v>
      </c>
      <c r="E13" s="14">
        <v>0</v>
      </c>
      <c r="F13" s="17" t="s">
        <v>12</v>
      </c>
      <c r="G13" s="14">
        <f t="shared" si="0"/>
        <v>0</v>
      </c>
      <c r="H13" s="14">
        <f t="shared" si="1"/>
        <v>0</v>
      </c>
      <c r="I13" s="14"/>
      <c r="J13" s="14"/>
    </row>
    <row r="14" spans="1:10" ht="25.5">
      <c r="A14" s="12" t="s">
        <v>29</v>
      </c>
      <c r="B14" s="13" t="s">
        <v>20</v>
      </c>
      <c r="C14" s="14" t="s">
        <v>11</v>
      </c>
      <c r="D14" s="15">
        <v>10</v>
      </c>
      <c r="E14" s="14">
        <v>0</v>
      </c>
      <c r="F14" s="17" t="s">
        <v>12</v>
      </c>
      <c r="G14" s="14">
        <f t="shared" si="0"/>
        <v>0</v>
      </c>
      <c r="H14" s="14">
        <f t="shared" si="1"/>
        <v>0</v>
      </c>
      <c r="I14" s="14"/>
      <c r="J14" s="14"/>
    </row>
    <row r="15" spans="1:10">
      <c r="A15" s="19"/>
      <c r="B15" s="20"/>
      <c r="C15" s="21"/>
      <c r="D15" s="22"/>
      <c r="E15" s="23" t="s">
        <v>25</v>
      </c>
      <c r="F15" s="24" t="s">
        <v>26</v>
      </c>
      <c r="G15" s="25">
        <f>SUM(G7:G14)</f>
        <v>0</v>
      </c>
      <c r="H15" s="25">
        <f>SUM(H7:H14)</f>
        <v>0</v>
      </c>
      <c r="I15" s="26"/>
      <c r="J15" s="21"/>
    </row>
    <row r="16" spans="1:10">
      <c r="A16" s="19"/>
      <c r="B16" s="20"/>
      <c r="C16" s="21"/>
      <c r="D16" s="22"/>
      <c r="E16" s="27"/>
      <c r="F16" s="28"/>
      <c r="G16" s="26"/>
      <c r="H16" s="26"/>
      <c r="I16" s="26"/>
      <c r="J16" s="21"/>
    </row>
    <row r="17" spans="1:10" ht="30" customHeight="1">
      <c r="A17" s="59" t="s">
        <v>107</v>
      </c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25.5">
      <c r="A18" s="6" t="s">
        <v>0</v>
      </c>
      <c r="B18" s="7" t="s">
        <v>1</v>
      </c>
      <c r="C18" s="7" t="s">
        <v>2</v>
      </c>
      <c r="D18" s="8" t="s">
        <v>3</v>
      </c>
      <c r="E18" s="7" t="s">
        <v>4</v>
      </c>
      <c r="F18" s="10" t="s">
        <v>5</v>
      </c>
      <c r="G18" s="7" t="s">
        <v>6</v>
      </c>
      <c r="H18" s="7" t="s">
        <v>7</v>
      </c>
      <c r="I18" s="11" t="s">
        <v>8</v>
      </c>
      <c r="J18" s="7" t="s">
        <v>99</v>
      </c>
    </row>
    <row r="19" spans="1:10">
      <c r="A19" s="12" t="s">
        <v>9</v>
      </c>
      <c r="B19" s="13" t="s">
        <v>27</v>
      </c>
      <c r="C19" s="14" t="s">
        <v>11</v>
      </c>
      <c r="D19" s="15">
        <v>100</v>
      </c>
      <c r="E19" s="14">
        <v>0</v>
      </c>
      <c r="F19" s="12" t="s">
        <v>12</v>
      </c>
      <c r="G19" s="14">
        <f t="shared" ref="G19:G56" si="2">D19*E19</f>
        <v>0</v>
      </c>
      <c r="H19" s="14">
        <f>G19*1.08</f>
        <v>0</v>
      </c>
      <c r="I19" s="14"/>
      <c r="J19" s="14"/>
    </row>
    <row r="20" spans="1:10" ht="25.5">
      <c r="A20" s="12" t="s">
        <v>92</v>
      </c>
      <c r="B20" s="13" t="s">
        <v>22</v>
      </c>
      <c r="C20" s="14" t="s">
        <v>23</v>
      </c>
      <c r="D20" s="15">
        <v>10</v>
      </c>
      <c r="E20" s="14">
        <v>0</v>
      </c>
      <c r="F20" s="17" t="s">
        <v>24</v>
      </c>
      <c r="G20" s="14">
        <f t="shared" si="2"/>
        <v>0</v>
      </c>
      <c r="H20" s="14">
        <f>G20*1.23</f>
        <v>0</v>
      </c>
      <c r="I20" s="14"/>
      <c r="J20" s="14"/>
    </row>
    <row r="21" spans="1:10">
      <c r="A21" s="12" t="s">
        <v>16</v>
      </c>
      <c r="B21" s="13" t="s">
        <v>28</v>
      </c>
      <c r="C21" s="14" t="s">
        <v>11</v>
      </c>
      <c r="D21" s="15">
        <v>4</v>
      </c>
      <c r="E21" s="14">
        <v>0</v>
      </c>
      <c r="F21" s="17" t="s">
        <v>12</v>
      </c>
      <c r="G21" s="14">
        <f t="shared" si="2"/>
        <v>0</v>
      </c>
      <c r="H21" s="14">
        <f>G21*1.08</f>
        <v>0</v>
      </c>
      <c r="I21" s="14"/>
      <c r="J21" s="14"/>
    </row>
    <row r="22" spans="1:10" ht="25.5">
      <c r="A22" s="12" t="s">
        <v>17</v>
      </c>
      <c r="B22" s="13" t="s">
        <v>101</v>
      </c>
      <c r="C22" s="14" t="s">
        <v>23</v>
      </c>
      <c r="D22" s="15">
        <v>50</v>
      </c>
      <c r="E22" s="14">
        <v>0</v>
      </c>
      <c r="F22" s="17" t="s">
        <v>24</v>
      </c>
      <c r="G22" s="14">
        <f t="shared" si="2"/>
        <v>0</v>
      </c>
      <c r="H22" s="14">
        <f>G22*1.23</f>
        <v>0</v>
      </c>
      <c r="I22" s="14"/>
      <c r="J22" s="14"/>
    </row>
    <row r="23" spans="1:10" ht="25.5">
      <c r="A23" s="12" t="s">
        <v>19</v>
      </c>
      <c r="B23" s="13" t="s">
        <v>31</v>
      </c>
      <c r="C23" s="14" t="s">
        <v>23</v>
      </c>
      <c r="D23" s="15">
        <v>50</v>
      </c>
      <c r="E23" s="14">
        <v>0</v>
      </c>
      <c r="F23" s="17" t="s">
        <v>24</v>
      </c>
      <c r="G23" s="14">
        <f t="shared" si="2"/>
        <v>0</v>
      </c>
      <c r="H23" s="14">
        <f>G23*1.23</f>
        <v>0</v>
      </c>
      <c r="I23" s="14"/>
      <c r="J23" s="14"/>
    </row>
    <row r="24" spans="1:10" ht="25.5">
      <c r="A24" s="12" t="s">
        <v>21</v>
      </c>
      <c r="B24" s="13" t="s">
        <v>33</v>
      </c>
      <c r="C24" s="14" t="s">
        <v>11</v>
      </c>
      <c r="D24" s="15">
        <v>200</v>
      </c>
      <c r="E24" s="14">
        <v>0</v>
      </c>
      <c r="F24" s="17" t="s">
        <v>12</v>
      </c>
      <c r="G24" s="14">
        <f t="shared" si="2"/>
        <v>0</v>
      </c>
      <c r="H24" s="14">
        <f t="shared" ref="H24:H32" si="3">G24*1.08</f>
        <v>0</v>
      </c>
      <c r="I24" s="14"/>
      <c r="J24" s="14"/>
    </row>
    <row r="25" spans="1:10" ht="25.5">
      <c r="A25" s="12" t="s">
        <v>93</v>
      </c>
      <c r="B25" s="13" t="s">
        <v>35</v>
      </c>
      <c r="C25" s="14" t="s">
        <v>11</v>
      </c>
      <c r="D25" s="15">
        <v>10</v>
      </c>
      <c r="E25" s="14">
        <v>0</v>
      </c>
      <c r="F25" s="12" t="s">
        <v>12</v>
      </c>
      <c r="G25" s="14">
        <f t="shared" si="2"/>
        <v>0</v>
      </c>
      <c r="H25" s="14">
        <f t="shared" si="3"/>
        <v>0</v>
      </c>
      <c r="I25" s="14"/>
      <c r="J25" s="14"/>
    </row>
    <row r="26" spans="1:10" ht="25.5">
      <c r="A26" s="12" t="s">
        <v>29</v>
      </c>
      <c r="B26" s="13" t="s">
        <v>37</v>
      </c>
      <c r="C26" s="14" t="s">
        <v>11</v>
      </c>
      <c r="D26" s="15">
        <v>400</v>
      </c>
      <c r="E26" s="14">
        <v>0</v>
      </c>
      <c r="F26" s="12" t="s">
        <v>12</v>
      </c>
      <c r="G26" s="14">
        <f t="shared" si="2"/>
        <v>0</v>
      </c>
      <c r="H26" s="14">
        <f t="shared" si="3"/>
        <v>0</v>
      </c>
      <c r="I26" s="14"/>
      <c r="J26" s="14"/>
    </row>
    <row r="27" spans="1:10" ht="25.5">
      <c r="A27" s="12" t="s">
        <v>30</v>
      </c>
      <c r="B27" s="13" t="s">
        <v>39</v>
      </c>
      <c r="C27" s="14" t="s">
        <v>11</v>
      </c>
      <c r="D27" s="15">
        <v>400</v>
      </c>
      <c r="E27" s="14">
        <v>0</v>
      </c>
      <c r="F27" s="12" t="s">
        <v>12</v>
      </c>
      <c r="G27" s="14">
        <f t="shared" si="2"/>
        <v>0</v>
      </c>
      <c r="H27" s="14">
        <f t="shared" si="3"/>
        <v>0</v>
      </c>
      <c r="I27" s="14"/>
      <c r="J27" s="14"/>
    </row>
    <row r="28" spans="1:10" ht="25.5">
      <c r="A28" s="12" t="s">
        <v>94</v>
      </c>
      <c r="B28" s="13" t="s">
        <v>41</v>
      </c>
      <c r="C28" s="14" t="s">
        <v>11</v>
      </c>
      <c r="D28" s="15">
        <v>200</v>
      </c>
      <c r="E28" s="14">
        <v>0</v>
      </c>
      <c r="F28" s="12" t="s">
        <v>12</v>
      </c>
      <c r="G28" s="14">
        <f t="shared" si="2"/>
        <v>0</v>
      </c>
      <c r="H28" s="14">
        <f t="shared" si="3"/>
        <v>0</v>
      </c>
      <c r="I28" s="14"/>
      <c r="J28" s="14"/>
    </row>
    <row r="29" spans="1:10">
      <c r="A29" s="12" t="s">
        <v>32</v>
      </c>
      <c r="B29" s="13" t="s">
        <v>43</v>
      </c>
      <c r="C29" s="14" t="s">
        <v>11</v>
      </c>
      <c r="D29" s="15">
        <v>3</v>
      </c>
      <c r="E29" s="14">
        <v>0</v>
      </c>
      <c r="F29" s="12" t="s">
        <v>12</v>
      </c>
      <c r="G29" s="14">
        <f t="shared" si="2"/>
        <v>0</v>
      </c>
      <c r="H29" s="14">
        <f t="shared" si="3"/>
        <v>0</v>
      </c>
      <c r="I29" s="14"/>
      <c r="J29" s="14"/>
    </row>
    <row r="30" spans="1:10" ht="25.5">
      <c r="A30" s="12" t="s">
        <v>95</v>
      </c>
      <c r="B30" s="13" t="s">
        <v>44</v>
      </c>
      <c r="C30" s="30" t="s">
        <v>11</v>
      </c>
      <c r="D30" s="31">
        <v>50</v>
      </c>
      <c r="E30" s="14">
        <v>0</v>
      </c>
      <c r="F30" s="29" t="s">
        <v>14</v>
      </c>
      <c r="G30" s="14">
        <f t="shared" si="2"/>
        <v>0</v>
      </c>
      <c r="H30" s="30">
        <f t="shared" si="3"/>
        <v>0</v>
      </c>
      <c r="I30" s="30"/>
      <c r="J30" s="30"/>
    </row>
    <row r="31" spans="1:10" ht="25.5">
      <c r="A31" s="12" t="s">
        <v>96</v>
      </c>
      <c r="B31" s="13" t="s">
        <v>45</v>
      </c>
      <c r="C31" s="30" t="s">
        <v>13</v>
      </c>
      <c r="D31" s="31">
        <v>50</v>
      </c>
      <c r="E31" s="14">
        <v>0</v>
      </c>
      <c r="F31" s="29" t="s">
        <v>14</v>
      </c>
      <c r="G31" s="14">
        <f t="shared" si="2"/>
        <v>0</v>
      </c>
      <c r="H31" s="30">
        <f t="shared" si="3"/>
        <v>0</v>
      </c>
      <c r="I31" s="30"/>
      <c r="J31" s="30"/>
    </row>
    <row r="32" spans="1:10" ht="25.5">
      <c r="A32" s="12" t="s">
        <v>97</v>
      </c>
      <c r="B32" s="13" t="s">
        <v>46</v>
      </c>
      <c r="C32" s="30" t="s">
        <v>13</v>
      </c>
      <c r="D32" s="31">
        <v>50</v>
      </c>
      <c r="E32" s="14">
        <v>0</v>
      </c>
      <c r="F32" s="29" t="s">
        <v>14</v>
      </c>
      <c r="G32" s="14">
        <f t="shared" si="2"/>
        <v>0</v>
      </c>
      <c r="H32" s="30">
        <f t="shared" si="3"/>
        <v>0</v>
      </c>
      <c r="I32" s="30"/>
      <c r="J32" s="30"/>
    </row>
    <row r="33" spans="1:10" s="36" customFormat="1">
      <c r="A33" s="12" t="s">
        <v>34</v>
      </c>
      <c r="B33" s="33" t="s">
        <v>48</v>
      </c>
      <c r="C33" s="34" t="s">
        <v>11</v>
      </c>
      <c r="D33" s="35">
        <v>2</v>
      </c>
      <c r="E33" s="14">
        <v>0</v>
      </c>
      <c r="F33" s="32" t="s">
        <v>12</v>
      </c>
      <c r="G33" s="14">
        <f t="shared" si="2"/>
        <v>0</v>
      </c>
      <c r="H33" s="34">
        <f>G33*1.08</f>
        <v>0</v>
      </c>
      <c r="I33" s="34"/>
      <c r="J33" s="34"/>
    </row>
    <row r="34" spans="1:10">
      <c r="A34" s="12" t="s">
        <v>36</v>
      </c>
      <c r="B34" s="13" t="s">
        <v>50</v>
      </c>
      <c r="C34" s="14" t="s">
        <v>11</v>
      </c>
      <c r="D34" s="15">
        <v>20</v>
      </c>
      <c r="E34" s="14">
        <v>0</v>
      </c>
      <c r="F34" s="12" t="s">
        <v>24</v>
      </c>
      <c r="G34" s="14">
        <f t="shared" si="2"/>
        <v>0</v>
      </c>
      <c r="H34" s="14">
        <f>G34*1.23</f>
        <v>0</v>
      </c>
      <c r="I34" s="14"/>
      <c r="J34" s="14"/>
    </row>
    <row r="35" spans="1:10">
      <c r="A35" s="12" t="s">
        <v>38</v>
      </c>
      <c r="B35" s="13" t="s">
        <v>52</v>
      </c>
      <c r="C35" s="14" t="s">
        <v>11</v>
      </c>
      <c r="D35" s="15">
        <v>40</v>
      </c>
      <c r="E35" s="14">
        <v>0</v>
      </c>
      <c r="F35" s="12" t="s">
        <v>12</v>
      </c>
      <c r="G35" s="14">
        <f t="shared" si="2"/>
        <v>0</v>
      </c>
      <c r="H35" s="14">
        <f>G35*1.08</f>
        <v>0</v>
      </c>
      <c r="I35" s="14"/>
      <c r="J35" s="14"/>
    </row>
    <row r="36" spans="1:10">
      <c r="A36" s="12" t="s">
        <v>40</v>
      </c>
      <c r="B36" s="13" t="s">
        <v>54</v>
      </c>
      <c r="C36" s="14" t="s">
        <v>11</v>
      </c>
      <c r="D36" s="15">
        <v>120</v>
      </c>
      <c r="E36" s="14">
        <v>0</v>
      </c>
      <c r="F36" s="12" t="s">
        <v>12</v>
      </c>
      <c r="G36" s="14">
        <f t="shared" si="2"/>
        <v>0</v>
      </c>
      <c r="H36" s="14">
        <f>G36*1.08</f>
        <v>0</v>
      </c>
      <c r="I36" s="14"/>
      <c r="J36" s="14"/>
    </row>
    <row r="37" spans="1:10">
      <c r="A37" s="12" t="s">
        <v>42</v>
      </c>
      <c r="B37" s="13" t="s">
        <v>56</v>
      </c>
      <c r="C37" s="14" t="s">
        <v>11</v>
      </c>
      <c r="D37" s="15">
        <v>15</v>
      </c>
      <c r="E37" s="14">
        <v>0</v>
      </c>
      <c r="F37" s="12" t="s">
        <v>12</v>
      </c>
      <c r="G37" s="14">
        <f t="shared" si="2"/>
        <v>0</v>
      </c>
      <c r="H37" s="14">
        <f>G37*1.08</f>
        <v>0</v>
      </c>
      <c r="I37" s="14"/>
      <c r="J37" s="14"/>
    </row>
    <row r="38" spans="1:10" s="36" customFormat="1">
      <c r="A38" s="12" t="s">
        <v>47</v>
      </c>
      <c r="B38" s="37" t="s">
        <v>58</v>
      </c>
      <c r="C38" s="18" t="s">
        <v>11</v>
      </c>
      <c r="D38" s="38">
        <v>60</v>
      </c>
      <c r="E38" s="14">
        <v>0</v>
      </c>
      <c r="F38" s="17" t="s">
        <v>24</v>
      </c>
      <c r="G38" s="14">
        <f t="shared" si="2"/>
        <v>0</v>
      </c>
      <c r="H38" s="18">
        <f>G38*1.23</f>
        <v>0</v>
      </c>
      <c r="I38" s="18"/>
      <c r="J38" s="18"/>
    </row>
    <row r="39" spans="1:10" s="36" customFormat="1" ht="25.5">
      <c r="A39" s="12" t="s">
        <v>49</v>
      </c>
      <c r="B39" s="55" t="s">
        <v>59</v>
      </c>
      <c r="C39" s="18" t="s">
        <v>11</v>
      </c>
      <c r="D39" s="38">
        <v>30</v>
      </c>
      <c r="E39" s="14">
        <v>0</v>
      </c>
      <c r="F39" s="17" t="s">
        <v>14</v>
      </c>
      <c r="G39" s="14">
        <f t="shared" si="2"/>
        <v>0</v>
      </c>
      <c r="H39" s="18">
        <f>G39*1.08</f>
        <v>0</v>
      </c>
      <c r="I39" s="18"/>
      <c r="J39" s="18"/>
    </row>
    <row r="40" spans="1:10" s="39" customFormat="1" ht="25.5">
      <c r="A40" s="12" t="s">
        <v>51</v>
      </c>
      <c r="B40" s="55" t="s">
        <v>60</v>
      </c>
      <c r="C40" s="18" t="s">
        <v>11</v>
      </c>
      <c r="D40" s="38">
        <v>20</v>
      </c>
      <c r="E40" s="14">
        <v>0</v>
      </c>
      <c r="F40" s="17" t="s">
        <v>61</v>
      </c>
      <c r="G40" s="14">
        <f t="shared" si="2"/>
        <v>0</v>
      </c>
      <c r="H40" s="18">
        <f t="shared" ref="H40" si="4">G40*1.23</f>
        <v>0</v>
      </c>
      <c r="I40" s="18"/>
      <c r="J40" s="18"/>
    </row>
    <row r="41" spans="1:10">
      <c r="A41" s="12" t="s">
        <v>53</v>
      </c>
      <c r="B41" s="13" t="s">
        <v>63</v>
      </c>
      <c r="C41" s="14" t="s">
        <v>11</v>
      </c>
      <c r="D41" s="15">
        <v>10</v>
      </c>
      <c r="E41" s="14">
        <v>0</v>
      </c>
      <c r="F41" s="12" t="s">
        <v>12</v>
      </c>
      <c r="G41" s="14">
        <f t="shared" si="2"/>
        <v>0</v>
      </c>
      <c r="H41" s="14">
        <f t="shared" ref="H41:H56" si="5">G41*1.08</f>
        <v>0</v>
      </c>
      <c r="I41" s="14"/>
      <c r="J41" s="14"/>
    </row>
    <row r="42" spans="1:10" ht="25.5">
      <c r="A42" s="12" t="s">
        <v>55</v>
      </c>
      <c r="B42" s="13" t="s">
        <v>65</v>
      </c>
      <c r="C42" s="14" t="s">
        <v>11</v>
      </c>
      <c r="D42" s="15">
        <v>30</v>
      </c>
      <c r="E42" s="14">
        <v>0</v>
      </c>
      <c r="F42" s="12" t="s">
        <v>12</v>
      </c>
      <c r="G42" s="14">
        <f t="shared" si="2"/>
        <v>0</v>
      </c>
      <c r="H42" s="14">
        <f t="shared" si="5"/>
        <v>0</v>
      </c>
      <c r="I42" s="14"/>
      <c r="J42" s="14"/>
    </row>
    <row r="43" spans="1:10" ht="25.5">
      <c r="A43" s="12" t="s">
        <v>57</v>
      </c>
      <c r="B43" s="13" t="s">
        <v>67</v>
      </c>
      <c r="C43" s="14" t="s">
        <v>11</v>
      </c>
      <c r="D43" s="15">
        <v>30</v>
      </c>
      <c r="E43" s="14">
        <v>0</v>
      </c>
      <c r="F43" s="12" t="s">
        <v>12</v>
      </c>
      <c r="G43" s="14">
        <f t="shared" si="2"/>
        <v>0</v>
      </c>
      <c r="H43" s="14">
        <f t="shared" si="5"/>
        <v>0</v>
      </c>
      <c r="I43" s="14"/>
      <c r="J43" s="14"/>
    </row>
    <row r="44" spans="1:10" ht="25.5">
      <c r="A44" s="12" t="s">
        <v>62</v>
      </c>
      <c r="B44" s="40" t="s">
        <v>69</v>
      </c>
      <c r="C44" s="30" t="s">
        <v>11</v>
      </c>
      <c r="D44" s="31">
        <v>60</v>
      </c>
      <c r="E44" s="14">
        <v>0</v>
      </c>
      <c r="F44" s="29" t="s">
        <v>12</v>
      </c>
      <c r="G44" s="14">
        <f t="shared" si="2"/>
        <v>0</v>
      </c>
      <c r="H44" s="30">
        <f t="shared" si="5"/>
        <v>0</v>
      </c>
      <c r="I44" s="30"/>
      <c r="J44" s="30"/>
    </row>
    <row r="45" spans="1:10">
      <c r="A45" s="12" t="s">
        <v>64</v>
      </c>
      <c r="B45" s="13" t="s">
        <v>71</v>
      </c>
      <c r="C45" s="14" t="s">
        <v>11</v>
      </c>
      <c r="D45" s="15">
        <v>5</v>
      </c>
      <c r="E45" s="14">
        <v>0</v>
      </c>
      <c r="F45" s="12" t="s">
        <v>12</v>
      </c>
      <c r="G45" s="14">
        <f t="shared" si="2"/>
        <v>0</v>
      </c>
      <c r="H45" s="14">
        <f t="shared" si="5"/>
        <v>0</v>
      </c>
      <c r="I45" s="14"/>
      <c r="J45" s="14"/>
    </row>
    <row r="46" spans="1:10" ht="38.25">
      <c r="A46" s="12" t="s">
        <v>66</v>
      </c>
      <c r="B46" s="13" t="s">
        <v>73</v>
      </c>
      <c r="C46" s="14" t="s">
        <v>11</v>
      </c>
      <c r="D46" s="38">
        <v>6</v>
      </c>
      <c r="E46" s="14">
        <v>0</v>
      </c>
      <c r="F46" s="17" t="s">
        <v>12</v>
      </c>
      <c r="G46" s="14">
        <f t="shared" si="2"/>
        <v>0</v>
      </c>
      <c r="H46" s="14">
        <f t="shared" si="5"/>
        <v>0</v>
      </c>
      <c r="I46" s="16"/>
      <c r="J46" s="14"/>
    </row>
    <row r="47" spans="1:10" ht="38.25">
      <c r="A47" s="12" t="s">
        <v>68</v>
      </c>
      <c r="B47" s="13" t="s">
        <v>75</v>
      </c>
      <c r="C47" s="14" t="s">
        <v>11</v>
      </c>
      <c r="D47" s="38">
        <v>5</v>
      </c>
      <c r="E47" s="14">
        <v>0</v>
      </c>
      <c r="F47" s="17" t="s">
        <v>12</v>
      </c>
      <c r="G47" s="14">
        <f t="shared" si="2"/>
        <v>0</v>
      </c>
      <c r="H47" s="14">
        <f t="shared" si="5"/>
        <v>0</v>
      </c>
      <c r="I47" s="16"/>
      <c r="J47" s="14"/>
    </row>
    <row r="48" spans="1:10" ht="25.5">
      <c r="A48" s="12" t="s">
        <v>70</v>
      </c>
      <c r="B48" s="13" t="s">
        <v>77</v>
      </c>
      <c r="C48" s="14" t="s">
        <v>11</v>
      </c>
      <c r="D48" s="38">
        <v>6</v>
      </c>
      <c r="E48" s="14">
        <v>0</v>
      </c>
      <c r="F48" s="17" t="s">
        <v>12</v>
      </c>
      <c r="G48" s="14">
        <f t="shared" si="2"/>
        <v>0</v>
      </c>
      <c r="H48" s="14">
        <f t="shared" si="5"/>
        <v>0</v>
      </c>
      <c r="I48" s="16"/>
      <c r="J48" s="14"/>
    </row>
    <row r="49" spans="1:10" ht="25.5">
      <c r="A49" s="12" t="s">
        <v>98</v>
      </c>
      <c r="B49" s="13" t="s">
        <v>79</v>
      </c>
      <c r="C49" s="14" t="s">
        <v>11</v>
      </c>
      <c r="D49" s="38">
        <v>5</v>
      </c>
      <c r="E49" s="14">
        <v>0</v>
      </c>
      <c r="F49" s="17" t="s">
        <v>12</v>
      </c>
      <c r="G49" s="14">
        <f t="shared" si="2"/>
        <v>0</v>
      </c>
      <c r="H49" s="14">
        <f t="shared" si="5"/>
        <v>0</v>
      </c>
      <c r="I49" s="16"/>
      <c r="J49" s="14"/>
    </row>
    <row r="50" spans="1:10" ht="38.25">
      <c r="A50" s="12" t="s">
        <v>72</v>
      </c>
      <c r="B50" s="13" t="s">
        <v>81</v>
      </c>
      <c r="C50" s="14" t="s">
        <v>11</v>
      </c>
      <c r="D50" s="38">
        <v>2</v>
      </c>
      <c r="E50" s="14">
        <v>0</v>
      </c>
      <c r="F50" s="17" t="s">
        <v>12</v>
      </c>
      <c r="G50" s="14">
        <f t="shared" si="2"/>
        <v>0</v>
      </c>
      <c r="H50" s="14">
        <f t="shared" si="5"/>
        <v>0</v>
      </c>
      <c r="I50" s="16"/>
      <c r="J50" s="14"/>
    </row>
    <row r="51" spans="1:10" ht="25.5">
      <c r="A51" s="12" t="s">
        <v>74</v>
      </c>
      <c r="B51" s="13" t="s">
        <v>83</v>
      </c>
      <c r="C51" s="14" t="s">
        <v>11</v>
      </c>
      <c r="D51" s="38">
        <v>2</v>
      </c>
      <c r="E51" s="14">
        <v>0</v>
      </c>
      <c r="F51" s="17" t="s">
        <v>12</v>
      </c>
      <c r="G51" s="14">
        <f t="shared" si="2"/>
        <v>0</v>
      </c>
      <c r="H51" s="14">
        <f t="shared" si="5"/>
        <v>0</v>
      </c>
      <c r="I51" s="16"/>
      <c r="J51" s="14"/>
    </row>
    <row r="52" spans="1:10" ht="36" customHeight="1">
      <c r="A52" s="12" t="s">
        <v>76</v>
      </c>
      <c r="B52" s="13" t="s">
        <v>85</v>
      </c>
      <c r="C52" s="14" t="s">
        <v>11</v>
      </c>
      <c r="D52" s="38">
        <v>5</v>
      </c>
      <c r="E52" s="14">
        <v>0</v>
      </c>
      <c r="F52" s="17" t="s">
        <v>12</v>
      </c>
      <c r="G52" s="14">
        <f t="shared" si="2"/>
        <v>0</v>
      </c>
      <c r="H52" s="14">
        <f t="shared" si="5"/>
        <v>0</v>
      </c>
      <c r="I52" s="16"/>
      <c r="J52" s="14"/>
    </row>
    <row r="53" spans="1:10" ht="39" customHeight="1">
      <c r="A53" s="12" t="s">
        <v>78</v>
      </c>
      <c r="B53" s="13" t="s">
        <v>86</v>
      </c>
      <c r="C53" s="14" t="s">
        <v>11</v>
      </c>
      <c r="D53" s="38">
        <v>3</v>
      </c>
      <c r="E53" s="14">
        <v>0</v>
      </c>
      <c r="F53" s="17" t="s">
        <v>12</v>
      </c>
      <c r="G53" s="14">
        <f t="shared" si="2"/>
        <v>0</v>
      </c>
      <c r="H53" s="14">
        <f t="shared" si="5"/>
        <v>0</v>
      </c>
      <c r="I53" s="14"/>
      <c r="J53" s="14"/>
    </row>
    <row r="54" spans="1:10" ht="25.5">
      <c r="A54" s="12" t="s">
        <v>80</v>
      </c>
      <c r="B54" s="13" t="s">
        <v>87</v>
      </c>
      <c r="C54" s="14" t="s">
        <v>11</v>
      </c>
      <c r="D54" s="38">
        <v>2</v>
      </c>
      <c r="E54" s="14">
        <v>0</v>
      </c>
      <c r="F54" s="17" t="s">
        <v>12</v>
      </c>
      <c r="G54" s="14">
        <f t="shared" si="2"/>
        <v>0</v>
      </c>
      <c r="H54" s="14">
        <f t="shared" si="5"/>
        <v>0</v>
      </c>
      <c r="I54" s="14"/>
      <c r="J54" s="14"/>
    </row>
    <row r="55" spans="1:10" ht="25.5">
      <c r="A55" s="12" t="s">
        <v>82</v>
      </c>
      <c r="B55" s="13" t="s">
        <v>88</v>
      </c>
      <c r="C55" s="14" t="s">
        <v>11</v>
      </c>
      <c r="D55" s="38">
        <v>1</v>
      </c>
      <c r="E55" s="14">
        <v>0</v>
      </c>
      <c r="F55" s="17" t="s">
        <v>12</v>
      </c>
      <c r="G55" s="14">
        <f t="shared" si="2"/>
        <v>0</v>
      </c>
      <c r="H55" s="14">
        <f t="shared" si="5"/>
        <v>0</v>
      </c>
      <c r="I55" s="14"/>
      <c r="J55" s="14"/>
    </row>
    <row r="56" spans="1:10" ht="25.5">
      <c r="A56" s="12" t="s">
        <v>84</v>
      </c>
      <c r="B56" s="13" t="s">
        <v>89</v>
      </c>
      <c r="C56" s="14" t="s">
        <v>11</v>
      </c>
      <c r="D56" s="38">
        <v>6</v>
      </c>
      <c r="E56" s="14">
        <v>0</v>
      </c>
      <c r="F56" s="17" t="s">
        <v>12</v>
      </c>
      <c r="G56" s="14">
        <f t="shared" si="2"/>
        <v>0</v>
      </c>
      <c r="H56" s="14">
        <f t="shared" si="5"/>
        <v>0</v>
      </c>
      <c r="I56" s="14"/>
      <c r="J56" s="14"/>
    </row>
    <row r="57" spans="1:10">
      <c r="A57" s="19"/>
      <c r="B57" s="20"/>
      <c r="C57" s="21"/>
      <c r="D57" s="22"/>
      <c r="E57" s="41" t="s">
        <v>25</v>
      </c>
      <c r="F57" s="42" t="s">
        <v>26</v>
      </c>
      <c r="G57" s="43">
        <f>SUM(G19:G56)</f>
        <v>0</v>
      </c>
      <c r="H57" s="43">
        <f>SUM(H19:H56)</f>
        <v>0</v>
      </c>
      <c r="I57" s="21"/>
      <c r="J57" s="21"/>
    </row>
    <row r="58" spans="1:10">
      <c r="A58" s="19"/>
      <c r="B58" s="20"/>
      <c r="C58" s="21"/>
      <c r="D58" s="22"/>
      <c r="E58" s="27"/>
      <c r="F58" s="28"/>
      <c r="G58" s="26"/>
      <c r="H58" s="26"/>
      <c r="I58" s="26"/>
      <c r="J58" s="21"/>
    </row>
    <row r="59" spans="1:10">
      <c r="A59" s="19"/>
      <c r="B59" s="20" t="s">
        <v>90</v>
      </c>
      <c r="C59" s="21"/>
      <c r="D59" s="22"/>
      <c r="E59" s="27"/>
      <c r="F59" s="28"/>
      <c r="G59" s="26"/>
      <c r="H59" s="26"/>
      <c r="I59" s="26"/>
      <c r="J59" s="21"/>
    </row>
    <row r="60" spans="1:10" ht="14.25" customHeight="1">
      <c r="A60" s="19"/>
      <c r="B60" s="20"/>
      <c r="C60" s="21"/>
      <c r="D60" s="22"/>
      <c r="E60" s="27"/>
      <c r="F60" s="28"/>
      <c r="G60" s="26"/>
      <c r="H60" s="26"/>
      <c r="I60" s="26"/>
      <c r="J60" s="21"/>
    </row>
    <row r="61" spans="1:10" ht="30" customHeight="1">
      <c r="A61" s="59" t="s">
        <v>108</v>
      </c>
      <c r="B61" s="59"/>
      <c r="C61" s="59"/>
      <c r="D61" s="59"/>
      <c r="E61" s="59"/>
      <c r="F61" s="59"/>
      <c r="G61" s="59"/>
      <c r="H61" s="59"/>
      <c r="I61" s="59"/>
      <c r="J61" s="59"/>
    </row>
    <row r="62" spans="1:10" ht="25.5">
      <c r="A62" s="44" t="s">
        <v>0</v>
      </c>
      <c r="B62" s="7" t="s">
        <v>1</v>
      </c>
      <c r="C62" s="7" t="s">
        <v>2</v>
      </c>
      <c r="D62" s="8" t="s">
        <v>3</v>
      </c>
      <c r="E62" s="9" t="s">
        <v>4</v>
      </c>
      <c r="F62" s="10" t="s">
        <v>5</v>
      </c>
      <c r="G62" s="7" t="s">
        <v>6</v>
      </c>
      <c r="H62" s="7" t="s">
        <v>7</v>
      </c>
      <c r="I62" s="11" t="s">
        <v>8</v>
      </c>
      <c r="J62" s="7" t="s">
        <v>99</v>
      </c>
    </row>
    <row r="63" spans="1:10" ht="29.25" customHeight="1">
      <c r="A63" s="12" t="s">
        <v>9</v>
      </c>
      <c r="B63" s="45" t="s">
        <v>91</v>
      </c>
      <c r="C63" s="14" t="s">
        <v>11</v>
      </c>
      <c r="D63" s="15">
        <v>30</v>
      </c>
      <c r="E63" s="30">
        <v>0</v>
      </c>
      <c r="F63" s="12" t="s">
        <v>14</v>
      </c>
      <c r="G63" s="14">
        <f>D63*E63</f>
        <v>0</v>
      </c>
      <c r="H63" s="14">
        <f>G63*1.08</f>
        <v>0</v>
      </c>
      <c r="I63" s="16"/>
      <c r="J63" s="14"/>
    </row>
    <row r="64" spans="1:10">
      <c r="A64" s="46"/>
      <c r="B64" s="47"/>
      <c r="C64" s="48"/>
      <c r="D64" s="49"/>
      <c r="E64" s="50" t="s">
        <v>25</v>
      </c>
      <c r="F64" s="51" t="s">
        <v>26</v>
      </c>
      <c r="G64" s="43">
        <f>SUM(G63:G63)</f>
        <v>0</v>
      </c>
      <c r="H64" s="43">
        <f>SUM(H63:H63)</f>
        <v>0</v>
      </c>
      <c r="I64" s="52"/>
      <c r="J64" s="48"/>
    </row>
    <row r="65" spans="1:8">
      <c r="A65" s="53"/>
      <c r="B65" s="54"/>
      <c r="F65" s="36"/>
      <c r="G65" s="36"/>
      <c r="H65" s="36"/>
    </row>
  </sheetData>
  <mergeCells count="5">
    <mergeCell ref="A2:J2"/>
    <mergeCell ref="A3:J3"/>
    <mergeCell ref="A5:J5"/>
    <mergeCell ref="A17:J17"/>
    <mergeCell ref="A61:J61"/>
  </mergeCells>
  <printOptions horizontalCentered="1"/>
  <pageMargins left="0.41388888888888897" right="0.35" top="0.39374999999999999" bottom="0.39374999999999999" header="0.511811023622047" footer="0.511811023622047"/>
  <pageSetup paperSize="9" scale="37" pageOrder="overThenDown" orientation="portrait" useFirstPageNumber="1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1-3</vt:lpstr>
      <vt:lpstr>'1-3'!Obszar_wydruku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adebicki</dc:creator>
  <dc:description/>
  <cp:lastModifiedBy>7SZMW</cp:lastModifiedBy>
  <cp:revision>1</cp:revision>
  <cp:lastPrinted>2026-03-11T10:48:50Z</cp:lastPrinted>
  <dcterms:created xsi:type="dcterms:W3CDTF">2023-02-10T08:57:00Z</dcterms:created>
  <dcterms:modified xsi:type="dcterms:W3CDTF">2026-03-11T10:49:01Z</dcterms:modified>
  <dc:language>pl-PL</dc:language>
</cp:coreProperties>
</file>